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ешение" sheetId="2" r:id="rId1"/>
  </sheets>
  <calcPr calcId="125725"/>
</workbook>
</file>

<file path=xl/calcChain.xml><?xml version="1.0" encoding="utf-8"?>
<calcChain xmlns="http://schemas.openxmlformats.org/spreadsheetml/2006/main">
  <c r="G19" i="2"/>
  <c r="G20"/>
  <c r="G21"/>
  <c r="G22"/>
  <c r="G23"/>
  <c r="G24"/>
  <c r="G25"/>
  <c r="G26"/>
  <c r="G27"/>
  <c r="G28"/>
  <c r="G29"/>
  <c r="G30"/>
  <c r="G31"/>
  <c r="G32"/>
  <c r="G33"/>
  <c r="G18"/>
  <c r="F19"/>
  <c r="F20"/>
  <c r="F21"/>
  <c r="F22"/>
  <c r="F23"/>
  <c r="F24"/>
  <c r="F25"/>
  <c r="F26"/>
  <c r="F27"/>
  <c r="F28"/>
  <c r="F29"/>
  <c r="F30"/>
  <c r="F31"/>
  <c r="F32"/>
  <c r="F33"/>
  <c r="F18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13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9"/>
  <c r="C8"/>
  <c r="E4"/>
</calcChain>
</file>

<file path=xl/sharedStrings.xml><?xml version="1.0" encoding="utf-8"?>
<sst xmlns="http://schemas.openxmlformats.org/spreadsheetml/2006/main" count="12" uniqueCount="11">
  <si>
    <t>Исходные данные</t>
  </si>
  <si>
    <t>d=</t>
  </si>
  <si>
    <t>∆t=t/250</t>
  </si>
  <si>
    <t xml:space="preserve">σ = </t>
  </si>
  <si>
    <r>
      <t>S</t>
    </r>
    <r>
      <rPr>
        <vertAlign val="subscript"/>
        <sz val="12"/>
        <color theme="1"/>
        <rFont val="Times New Roman"/>
        <family val="1"/>
        <charset val="204"/>
      </rPr>
      <t xml:space="preserve">0 </t>
    </r>
    <r>
      <rPr>
        <sz val="12"/>
        <color theme="1"/>
        <rFont val="Times New Roman"/>
        <family val="1"/>
        <charset val="204"/>
      </rPr>
      <t xml:space="preserve">= </t>
    </r>
  </si>
  <si>
    <t>дни</t>
  </si>
  <si>
    <t>𝜉</t>
  </si>
  <si>
    <t>S</t>
  </si>
  <si>
    <t>ск5</t>
  </si>
  <si>
    <t>ск10</t>
  </si>
  <si>
    <t>остатки</t>
  </si>
</sst>
</file>

<file path=xl/styles.xml><?xml version="1.0" encoding="utf-8"?>
<styleSheet xmlns="http://schemas.openxmlformats.org/spreadsheetml/2006/main">
  <numFmts count="1">
    <numFmt numFmtId="168" formatCode="0.00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8" fontId="1" fillId="0" borderId="6" xfId="0" applyNumberFormat="1" applyFont="1" applyBorder="1"/>
    <xf numFmtId="168" fontId="1" fillId="0" borderId="8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0"/>
          <c:order val="0"/>
          <c:tx>
            <c:strRef>
              <c:f>Решение!$C$7</c:f>
              <c:strCache>
                <c:ptCount val="1"/>
                <c:pt idx="0">
                  <c:v>S</c:v>
                </c:pt>
              </c:strCache>
            </c:strRef>
          </c:tx>
          <c:val>
            <c:numRef>
              <c:f>Решение!$C$8:$C$33</c:f>
              <c:numCache>
                <c:formatCode>General</c:formatCode>
                <c:ptCount val="26"/>
                <c:pt idx="0">
                  <c:v>20</c:v>
                </c:pt>
                <c:pt idx="1">
                  <c:v>19.432989325020191</c:v>
                </c:pt>
                <c:pt idx="2">
                  <c:v>19.005040139854316</c:v>
                </c:pt>
                <c:pt idx="3">
                  <c:v>18.781758743493093</c:v>
                </c:pt>
                <c:pt idx="4">
                  <c:v>18.798101801751265</c:v>
                </c:pt>
                <c:pt idx="5">
                  <c:v>18.967385000901416</c:v>
                </c:pt>
                <c:pt idx="6">
                  <c:v>18.88130635708756</c:v>
                </c:pt>
                <c:pt idx="7">
                  <c:v>19.055796117450384</c:v>
                </c:pt>
                <c:pt idx="8">
                  <c:v>18.674464913954896</c:v>
                </c:pt>
                <c:pt idx="9">
                  <c:v>18.814471787706566</c:v>
                </c:pt>
                <c:pt idx="10">
                  <c:v>18.599606155610712</c:v>
                </c:pt>
                <c:pt idx="11">
                  <c:v>18.752249800250926</c:v>
                </c:pt>
                <c:pt idx="12">
                  <c:v>19.33418926192347</c:v>
                </c:pt>
                <c:pt idx="13">
                  <c:v>19.405311172249551</c:v>
                </c:pt>
                <c:pt idx="14">
                  <c:v>19.418609837266317</c:v>
                </c:pt>
                <c:pt idx="15">
                  <c:v>19.336062776966862</c:v>
                </c:pt>
                <c:pt idx="16">
                  <c:v>19.283363759058531</c:v>
                </c:pt>
                <c:pt idx="17">
                  <c:v>19.001365936632368</c:v>
                </c:pt>
                <c:pt idx="18">
                  <c:v>18.565029673570031</c:v>
                </c:pt>
                <c:pt idx="19">
                  <c:v>18.684204126239241</c:v>
                </c:pt>
                <c:pt idx="20">
                  <c:v>18.527437213035743</c:v>
                </c:pt>
                <c:pt idx="21">
                  <c:v>18.524583722313256</c:v>
                </c:pt>
                <c:pt idx="22">
                  <c:v>18.351891314902485</c:v>
                </c:pt>
                <c:pt idx="23">
                  <c:v>18.351981033760925</c:v>
                </c:pt>
                <c:pt idx="24">
                  <c:v>18.16476866408733</c:v>
                </c:pt>
                <c:pt idx="25">
                  <c:v>17.913975537091876</c:v>
                </c:pt>
              </c:numCache>
            </c:numRef>
          </c:val>
        </c:ser>
        <c:ser>
          <c:idx val="1"/>
          <c:order val="1"/>
          <c:tx>
            <c:strRef>
              <c:f>Решение!$D$7</c:f>
              <c:strCache>
                <c:ptCount val="1"/>
                <c:pt idx="0">
                  <c:v>ск5</c:v>
                </c:pt>
              </c:strCache>
            </c:strRef>
          </c:tx>
          <c:val>
            <c:numRef>
              <c:f>Решение!$D$8:$D$33</c:f>
              <c:numCache>
                <c:formatCode>General</c:formatCode>
                <c:ptCount val="26"/>
                <c:pt idx="5">
                  <c:v>19.203578002023772</c:v>
                </c:pt>
                <c:pt idx="6">
                  <c:v>18.997055002204057</c:v>
                </c:pt>
                <c:pt idx="7">
                  <c:v>18.886718408617533</c:v>
                </c:pt>
                <c:pt idx="8">
                  <c:v>18.896869604136747</c:v>
                </c:pt>
                <c:pt idx="9">
                  <c:v>18.875410838229104</c:v>
                </c:pt>
                <c:pt idx="10">
                  <c:v>18.878684835420167</c:v>
                </c:pt>
                <c:pt idx="11">
                  <c:v>18.805129066362024</c:v>
                </c:pt>
                <c:pt idx="12">
                  <c:v>18.779317754994697</c:v>
                </c:pt>
                <c:pt idx="13">
                  <c:v>18.834996383889312</c:v>
                </c:pt>
                <c:pt idx="14">
                  <c:v>18.981165635548244</c:v>
                </c:pt>
                <c:pt idx="15">
                  <c:v>19.101993245460196</c:v>
                </c:pt>
                <c:pt idx="16">
                  <c:v>19.249284569731422</c:v>
                </c:pt>
                <c:pt idx="17">
                  <c:v>19.355507361492947</c:v>
                </c:pt>
                <c:pt idx="18">
                  <c:v>19.288942696434724</c:v>
                </c:pt>
                <c:pt idx="19">
                  <c:v>19.120886396698818</c:v>
                </c:pt>
                <c:pt idx="20">
                  <c:v>18.974005254493406</c:v>
                </c:pt>
                <c:pt idx="21">
                  <c:v>18.812280141707184</c:v>
                </c:pt>
                <c:pt idx="22">
                  <c:v>18.660524134358127</c:v>
                </c:pt>
                <c:pt idx="23">
                  <c:v>18.530629210012151</c:v>
                </c:pt>
                <c:pt idx="24">
                  <c:v>18.48801948205033</c:v>
                </c:pt>
                <c:pt idx="25">
                  <c:v>18.384132389619946</c:v>
                </c:pt>
              </c:numCache>
            </c:numRef>
          </c:val>
        </c:ser>
        <c:ser>
          <c:idx val="2"/>
          <c:order val="2"/>
          <c:tx>
            <c:strRef>
              <c:f>Решение!$F$7</c:f>
              <c:strCache>
                <c:ptCount val="1"/>
                <c:pt idx="0">
                  <c:v>ск10</c:v>
                </c:pt>
              </c:strCache>
            </c:strRef>
          </c:tx>
          <c:val>
            <c:numRef>
              <c:f>Решение!$F$8:$F$33</c:f>
              <c:numCache>
                <c:formatCode>General</c:formatCode>
                <c:ptCount val="26"/>
                <c:pt idx="10">
                  <c:v>19.041131418721967</c:v>
                </c:pt>
                <c:pt idx="11">
                  <c:v>18.901092034283039</c:v>
                </c:pt>
                <c:pt idx="12">
                  <c:v>18.833018081806113</c:v>
                </c:pt>
                <c:pt idx="13">
                  <c:v>18.865932994013026</c:v>
                </c:pt>
                <c:pt idx="14">
                  <c:v>18.928288236888672</c:v>
                </c:pt>
                <c:pt idx="15">
                  <c:v>18.990339040440183</c:v>
                </c:pt>
                <c:pt idx="16">
                  <c:v>19.027206818046722</c:v>
                </c:pt>
                <c:pt idx="17">
                  <c:v>19.06741255824382</c:v>
                </c:pt>
                <c:pt idx="18">
                  <c:v>19.061969540162018</c:v>
                </c:pt>
                <c:pt idx="19">
                  <c:v>19.051026016123537</c:v>
                </c:pt>
                <c:pt idx="20">
                  <c:v>19.037999249976803</c:v>
                </c:pt>
                <c:pt idx="21">
                  <c:v>19.030782355719303</c:v>
                </c:pt>
                <c:pt idx="22">
                  <c:v>19.008015747925537</c:v>
                </c:pt>
                <c:pt idx="23">
                  <c:v>18.909785953223437</c:v>
                </c:pt>
                <c:pt idx="24">
                  <c:v>18.804452939374574</c:v>
                </c:pt>
                <c:pt idx="25">
                  <c:v>18.679068822056674</c:v>
                </c:pt>
              </c:numCache>
            </c:numRef>
          </c:val>
        </c:ser>
        <c:marker val="1"/>
        <c:axId val="43556864"/>
        <c:axId val="43558400"/>
      </c:lineChart>
      <c:catAx>
        <c:axId val="43556864"/>
        <c:scaling>
          <c:orientation val="minMax"/>
        </c:scaling>
        <c:axPos val="b"/>
        <c:tickLblPos val="nextTo"/>
        <c:crossAx val="43558400"/>
        <c:crosses val="autoZero"/>
        <c:auto val="1"/>
        <c:lblAlgn val="ctr"/>
        <c:lblOffset val="100"/>
      </c:catAx>
      <c:valAx>
        <c:axId val="43558400"/>
        <c:scaling>
          <c:orientation val="minMax"/>
        </c:scaling>
        <c:axPos val="l"/>
        <c:majorGridlines/>
        <c:numFmt formatCode="General" sourceLinked="1"/>
        <c:tickLblPos val="nextTo"/>
        <c:crossAx val="4355686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6</xdr:row>
      <xdr:rowOff>200024</xdr:rowOff>
    </xdr:from>
    <xdr:to>
      <xdr:col>17</xdr:col>
      <xdr:colOff>190499</xdr:colOff>
      <xdr:row>21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P26" sqref="P26"/>
    </sheetView>
  </sheetViews>
  <sheetFormatPr defaultRowHeight="15.75"/>
  <cols>
    <col min="1" max="16384" width="9.140625" style="1"/>
  </cols>
  <sheetData>
    <row r="1" spans="1:7">
      <c r="D1" s="3" t="s">
        <v>0</v>
      </c>
      <c r="E1" s="3"/>
    </row>
    <row r="2" spans="1:7">
      <c r="D2" s="1" t="s">
        <v>1</v>
      </c>
      <c r="E2" s="1">
        <v>0.14000000000000001</v>
      </c>
    </row>
    <row r="3" spans="1:7">
      <c r="D3" s="1" t="s">
        <v>3</v>
      </c>
      <c r="E3" s="1">
        <v>0.2</v>
      </c>
    </row>
    <row r="4" spans="1:7">
      <c r="D4" s="1" t="s">
        <v>2</v>
      </c>
      <c r="E4" s="1">
        <f>1/250</f>
        <v>4.0000000000000001E-3</v>
      </c>
    </row>
    <row r="5" spans="1:7" ht="18.75">
      <c r="D5" s="1" t="s">
        <v>4</v>
      </c>
      <c r="E5" s="1">
        <v>20</v>
      </c>
    </row>
    <row r="7" spans="1:7" ht="16.5" thickBot="1">
      <c r="A7" s="2" t="s">
        <v>5</v>
      </c>
      <c r="B7" s="2" t="s">
        <v>6</v>
      </c>
      <c r="C7" s="2" t="s">
        <v>7</v>
      </c>
      <c r="D7" s="2" t="s">
        <v>8</v>
      </c>
      <c r="E7" s="2" t="s">
        <v>10</v>
      </c>
      <c r="F7" s="2" t="s">
        <v>9</v>
      </c>
      <c r="G7" s="2" t="s">
        <v>10</v>
      </c>
    </row>
    <row r="8" spans="1:7">
      <c r="A8" s="4">
        <v>0</v>
      </c>
      <c r="B8" s="7"/>
      <c r="C8" s="8">
        <f>E5</f>
        <v>20</v>
      </c>
      <c r="D8" s="7"/>
      <c r="E8" s="8"/>
      <c r="F8" s="7"/>
      <c r="G8" s="8"/>
    </row>
    <row r="9" spans="1:7">
      <c r="A9" s="5">
        <v>1</v>
      </c>
      <c r="B9" s="13">
        <v>-2.2855783754494041</v>
      </c>
      <c r="C9" s="10">
        <f>C8*(1+$E$2*$E$4+$E$3*B9*SQRT($E$4))</f>
        <v>19.432989325020191</v>
      </c>
      <c r="D9" s="9"/>
      <c r="E9" s="10"/>
      <c r="F9" s="9"/>
      <c r="G9" s="10"/>
    </row>
    <row r="10" spans="1:7">
      <c r="A10" s="5">
        <v>2</v>
      </c>
      <c r="B10" s="13">
        <v>-1.7852471501100808</v>
      </c>
      <c r="C10" s="10">
        <f t="shared" ref="C10:C33" si="0">C9*(1+$E$2*$E$4+$E$3*B10*SQRT($E$4))</f>
        <v>19.005040139854316</v>
      </c>
      <c r="D10" s="9"/>
      <c r="E10" s="10"/>
      <c r="F10" s="9"/>
      <c r="G10" s="10"/>
    </row>
    <row r="11" spans="1:7">
      <c r="A11" s="5">
        <v>3</v>
      </c>
      <c r="B11" s="13">
        <v>-0.97307520263711922</v>
      </c>
      <c r="C11" s="10">
        <f t="shared" si="0"/>
        <v>18.781758743493093</v>
      </c>
      <c r="D11" s="9"/>
      <c r="E11" s="10"/>
      <c r="F11" s="9"/>
      <c r="G11" s="10"/>
    </row>
    <row r="12" spans="1:7">
      <c r="A12" s="5">
        <v>4</v>
      </c>
      <c r="B12" s="13">
        <v>2.4519977159798145E-2</v>
      </c>
      <c r="C12" s="10">
        <f t="shared" si="0"/>
        <v>18.798101801751265</v>
      </c>
      <c r="D12" s="9"/>
      <c r="E12" s="10"/>
      <c r="F12" s="9"/>
      <c r="G12" s="10"/>
    </row>
    <row r="13" spans="1:7">
      <c r="A13" s="5">
        <v>5</v>
      </c>
      <c r="B13" s="13">
        <v>0.66766233430826105</v>
      </c>
      <c r="C13" s="10">
        <f t="shared" si="0"/>
        <v>18.967385000901416</v>
      </c>
      <c r="D13" s="9">
        <f>AVERAGE(C8:C12)</f>
        <v>19.203578002023772</v>
      </c>
      <c r="E13" s="10">
        <f>C13-D13</f>
        <v>-0.23619300112235564</v>
      </c>
      <c r="F13" s="9"/>
      <c r="G13" s="10"/>
    </row>
    <row r="14" spans="1:7">
      <c r="A14" s="5">
        <v>6</v>
      </c>
      <c r="B14" s="13">
        <v>-0.40305167203769088</v>
      </c>
      <c r="C14" s="10">
        <f t="shared" si="0"/>
        <v>18.88130635708756</v>
      </c>
      <c r="D14" s="9">
        <f t="shared" ref="D14:D33" si="1">AVERAGE(C9:C13)</f>
        <v>18.997055002204057</v>
      </c>
      <c r="E14" s="10">
        <f t="shared" ref="E14:E33" si="2">C14-D14</f>
        <v>-0.11574864511649707</v>
      </c>
      <c r="F14" s="9"/>
      <c r="G14" s="10"/>
    </row>
    <row r="15" spans="1:7">
      <c r="A15" s="5">
        <v>7</v>
      </c>
      <c r="B15" s="13">
        <v>0.68632516558864154</v>
      </c>
      <c r="C15" s="10">
        <f t="shared" si="0"/>
        <v>19.055796117450384</v>
      </c>
      <c r="D15" s="9">
        <f t="shared" si="1"/>
        <v>18.886718408617533</v>
      </c>
      <c r="E15" s="10">
        <f t="shared" si="2"/>
        <v>0.16907770883285167</v>
      </c>
      <c r="F15" s="9"/>
      <c r="G15" s="10"/>
    </row>
    <row r="16" spans="1:7">
      <c r="A16" s="5">
        <v>8</v>
      </c>
      <c r="B16" s="13">
        <v>-1.6263038560282439</v>
      </c>
      <c r="C16" s="10">
        <f t="shared" si="0"/>
        <v>18.674464913954896</v>
      </c>
      <c r="D16" s="9">
        <f t="shared" si="1"/>
        <v>18.896869604136747</v>
      </c>
      <c r="E16" s="10">
        <f t="shared" si="2"/>
        <v>-0.22240469018185038</v>
      </c>
      <c r="F16" s="9"/>
      <c r="G16" s="10"/>
    </row>
    <row r="17" spans="1:7">
      <c r="A17" s="5">
        <v>9</v>
      </c>
      <c r="B17" s="13">
        <v>0.54843667385284789</v>
      </c>
      <c r="C17" s="10">
        <f t="shared" si="0"/>
        <v>18.814471787706566</v>
      </c>
      <c r="D17" s="9">
        <f t="shared" si="1"/>
        <v>18.875410838229104</v>
      </c>
      <c r="E17" s="10">
        <f t="shared" si="2"/>
        <v>-6.0939050522538452E-2</v>
      </c>
      <c r="F17" s="9"/>
      <c r="G17" s="10"/>
    </row>
    <row r="18" spans="1:7">
      <c r="A18" s="5">
        <v>10</v>
      </c>
      <c r="B18" s="13">
        <v>-0.94712049758527428</v>
      </c>
      <c r="C18" s="10">
        <f t="shared" si="0"/>
        <v>18.599606155610712</v>
      </c>
      <c r="D18" s="9">
        <f t="shared" si="1"/>
        <v>18.878684835420167</v>
      </c>
      <c r="E18" s="10">
        <f t="shared" si="2"/>
        <v>-0.27907867980945511</v>
      </c>
      <c r="F18" s="9">
        <f>AVERAGE(C8:C17)</f>
        <v>19.041131418721967</v>
      </c>
      <c r="G18" s="10">
        <f>C18-F18</f>
        <v>-0.44152526311125584</v>
      </c>
    </row>
    <row r="19" spans="1:7">
      <c r="A19" s="5">
        <v>11</v>
      </c>
      <c r="B19" s="13">
        <v>0.6045343070582021</v>
      </c>
      <c r="C19" s="10">
        <f t="shared" si="0"/>
        <v>18.752249800250926</v>
      </c>
      <c r="D19" s="9">
        <f t="shared" si="1"/>
        <v>18.805129066362024</v>
      </c>
      <c r="E19" s="10">
        <f t="shared" si="2"/>
        <v>-5.2879266111098389E-2</v>
      </c>
      <c r="F19" s="9">
        <f t="shared" ref="F19:F33" si="3">AVERAGE(C9:C18)</f>
        <v>18.901092034283039</v>
      </c>
      <c r="G19" s="10">
        <f t="shared" ref="G19:G33" si="4">C19-F19</f>
        <v>-0.14884223403211294</v>
      </c>
    </row>
    <row r="20" spans="1:7">
      <c r="A20" s="5">
        <v>12</v>
      </c>
      <c r="B20" s="13">
        <v>2.4091059458442032</v>
      </c>
      <c r="C20" s="10">
        <f t="shared" si="0"/>
        <v>19.33418926192347</v>
      </c>
      <c r="D20" s="9">
        <f t="shared" si="1"/>
        <v>18.779317754994697</v>
      </c>
      <c r="E20" s="10">
        <f t="shared" si="2"/>
        <v>0.55487150692877307</v>
      </c>
      <c r="F20" s="9">
        <f t="shared" si="3"/>
        <v>18.833018081806113</v>
      </c>
      <c r="G20" s="10">
        <f t="shared" si="4"/>
        <v>0.50117118011735684</v>
      </c>
    </row>
    <row r="21" spans="1:7">
      <c r="A21" s="5">
        <v>13</v>
      </c>
      <c r="B21" s="13">
        <v>0.24654355001985095</v>
      </c>
      <c r="C21" s="10">
        <f t="shared" si="0"/>
        <v>19.405311172249551</v>
      </c>
      <c r="D21" s="9">
        <f t="shared" si="1"/>
        <v>18.834996383889312</v>
      </c>
      <c r="E21" s="10">
        <f t="shared" si="2"/>
        <v>0.57031478836023908</v>
      </c>
      <c r="F21" s="9">
        <f t="shared" si="3"/>
        <v>18.865932994013026</v>
      </c>
      <c r="G21" s="10">
        <f t="shared" si="4"/>
        <v>0.53937817823652523</v>
      </c>
    </row>
    <row r="22" spans="1:7">
      <c r="A22" s="5">
        <v>14</v>
      </c>
      <c r="B22" s="13">
        <v>9.9066710390616208E-3</v>
      </c>
      <c r="C22" s="10">
        <f t="shared" si="0"/>
        <v>19.418609837266317</v>
      </c>
      <c r="D22" s="9">
        <f t="shared" si="1"/>
        <v>18.981165635548244</v>
      </c>
      <c r="E22" s="10">
        <f t="shared" si="2"/>
        <v>0.43744420171807263</v>
      </c>
      <c r="F22" s="9">
        <f t="shared" si="3"/>
        <v>18.928288236888672</v>
      </c>
      <c r="G22" s="10">
        <f t="shared" si="4"/>
        <v>0.49032160037764427</v>
      </c>
    </row>
    <row r="23" spans="1:7">
      <c r="A23" s="5">
        <v>15</v>
      </c>
      <c r="B23" s="13">
        <v>-0.380337041860912</v>
      </c>
      <c r="C23" s="10">
        <f t="shared" si="0"/>
        <v>19.336062776966862</v>
      </c>
      <c r="D23" s="9">
        <f t="shared" si="1"/>
        <v>19.101993245460196</v>
      </c>
      <c r="E23" s="10">
        <f t="shared" si="2"/>
        <v>0.2340695315066661</v>
      </c>
      <c r="F23" s="9">
        <f t="shared" si="3"/>
        <v>18.990339040440183</v>
      </c>
      <c r="G23" s="10">
        <f t="shared" si="4"/>
        <v>0.3457237365266792</v>
      </c>
    </row>
    <row r="24" spans="1:7">
      <c r="A24" s="5">
        <v>16</v>
      </c>
      <c r="B24" s="13">
        <v>-0.25973577066906728</v>
      </c>
      <c r="C24" s="10">
        <f t="shared" si="0"/>
        <v>19.283363759058531</v>
      </c>
      <c r="D24" s="9">
        <f t="shared" si="1"/>
        <v>19.249284569731422</v>
      </c>
      <c r="E24" s="10">
        <f t="shared" si="2"/>
        <v>3.407918932710885E-2</v>
      </c>
      <c r="F24" s="9">
        <f t="shared" si="3"/>
        <v>19.027206818046722</v>
      </c>
      <c r="G24" s="10">
        <f t="shared" si="4"/>
        <v>0.25615694101180964</v>
      </c>
    </row>
    <row r="25" spans="1:7">
      <c r="A25" s="5">
        <v>17</v>
      </c>
      <c r="B25" s="13">
        <v>-1.2003920346614905</v>
      </c>
      <c r="C25" s="10">
        <f t="shared" si="0"/>
        <v>19.001365936632368</v>
      </c>
      <c r="D25" s="9">
        <f t="shared" si="1"/>
        <v>19.355507361492947</v>
      </c>
      <c r="E25" s="10">
        <f t="shared" si="2"/>
        <v>-0.35414142486057898</v>
      </c>
      <c r="F25" s="9">
        <f t="shared" si="3"/>
        <v>19.06741255824382</v>
      </c>
      <c r="G25" s="10">
        <f t="shared" si="4"/>
        <v>-6.6046621611452139E-2</v>
      </c>
    </row>
    <row r="26" spans="1:7">
      <c r="A26" s="5">
        <v>18</v>
      </c>
      <c r="B26" s="13">
        <v>-1.859689291450195</v>
      </c>
      <c r="C26" s="10">
        <f t="shared" si="0"/>
        <v>18.565029673570031</v>
      </c>
      <c r="D26" s="9">
        <f t="shared" si="1"/>
        <v>19.288942696434724</v>
      </c>
      <c r="E26" s="10">
        <f t="shared" si="2"/>
        <v>-0.72391302286469283</v>
      </c>
      <c r="F26" s="9">
        <f t="shared" si="3"/>
        <v>19.061969540162018</v>
      </c>
      <c r="G26" s="10">
        <f t="shared" si="4"/>
        <v>-0.49693986659198686</v>
      </c>
    </row>
    <row r="27" spans="1:7">
      <c r="A27" s="5">
        <v>19</v>
      </c>
      <c r="B27" s="13">
        <v>0.46321815716510173</v>
      </c>
      <c r="C27" s="10">
        <f t="shared" si="0"/>
        <v>18.684204126239241</v>
      </c>
      <c r="D27" s="9">
        <f t="shared" si="1"/>
        <v>19.120886396698818</v>
      </c>
      <c r="E27" s="10">
        <f t="shared" si="2"/>
        <v>-0.43668227045957764</v>
      </c>
      <c r="F27" s="9">
        <f t="shared" si="3"/>
        <v>19.051026016123537</v>
      </c>
      <c r="G27" s="10">
        <f t="shared" si="4"/>
        <v>-0.36682188988429587</v>
      </c>
    </row>
    <row r="28" spans="1:7">
      <c r="A28" s="5">
        <v>20</v>
      </c>
      <c r="B28" s="13">
        <v>-0.70758687797933817</v>
      </c>
      <c r="C28" s="10">
        <f t="shared" si="0"/>
        <v>18.527437213035743</v>
      </c>
      <c r="D28" s="9">
        <f t="shared" si="1"/>
        <v>18.974005254493406</v>
      </c>
      <c r="E28" s="10">
        <f t="shared" si="2"/>
        <v>-0.44656804145766316</v>
      </c>
      <c r="F28" s="9">
        <f t="shared" si="3"/>
        <v>19.037999249976803</v>
      </c>
      <c r="G28" s="10">
        <f t="shared" si="4"/>
        <v>-0.51056203694106017</v>
      </c>
    </row>
    <row r="29" spans="1:7">
      <c r="A29" s="5">
        <v>21</v>
      </c>
      <c r="B29" s="13">
        <v>-5.6447788665536791E-2</v>
      </c>
      <c r="C29" s="10">
        <f t="shared" si="0"/>
        <v>18.524583722313256</v>
      </c>
      <c r="D29" s="9">
        <f t="shared" si="1"/>
        <v>18.812280141707184</v>
      </c>
      <c r="E29" s="10">
        <f t="shared" si="2"/>
        <v>-0.28769641939392798</v>
      </c>
      <c r="F29" s="9">
        <f t="shared" si="3"/>
        <v>19.030782355719303</v>
      </c>
      <c r="G29" s="10">
        <f t="shared" si="4"/>
        <v>-0.50619863340604709</v>
      </c>
    </row>
    <row r="30" spans="1:7">
      <c r="A30" s="5">
        <v>22</v>
      </c>
      <c r="B30" s="13">
        <v>-0.78126731750671752</v>
      </c>
      <c r="C30" s="10">
        <f t="shared" si="0"/>
        <v>18.351891314902485</v>
      </c>
      <c r="D30" s="9">
        <f t="shared" si="1"/>
        <v>18.660524134358127</v>
      </c>
      <c r="E30" s="10">
        <f t="shared" si="2"/>
        <v>-0.30863281945564225</v>
      </c>
      <c r="F30" s="9">
        <f t="shared" si="3"/>
        <v>19.008015747925537</v>
      </c>
      <c r="G30" s="10">
        <f t="shared" si="4"/>
        <v>-0.65612443302305223</v>
      </c>
    </row>
    <row r="31" spans="1:7">
      <c r="A31" s="5">
        <v>23</v>
      </c>
      <c r="B31" s="13">
        <v>-4.388539309729822E-2</v>
      </c>
      <c r="C31" s="10">
        <f t="shared" si="0"/>
        <v>18.351981033760925</v>
      </c>
      <c r="D31" s="9">
        <f t="shared" si="1"/>
        <v>18.530629210012151</v>
      </c>
      <c r="E31" s="10">
        <f t="shared" si="2"/>
        <v>-0.17864817625122598</v>
      </c>
      <c r="F31" s="9">
        <f t="shared" si="3"/>
        <v>18.909785953223437</v>
      </c>
      <c r="G31" s="10">
        <f t="shared" si="4"/>
        <v>-0.55780491946251232</v>
      </c>
    </row>
    <row r="32" spans="1:7">
      <c r="A32" s="5">
        <v>24</v>
      </c>
      <c r="B32" s="13">
        <v>-0.85074816524866037</v>
      </c>
      <c r="C32" s="10">
        <f t="shared" si="0"/>
        <v>18.16476866408733</v>
      </c>
      <c r="D32" s="9">
        <f t="shared" si="1"/>
        <v>18.48801948205033</v>
      </c>
      <c r="E32" s="10">
        <f t="shared" si="2"/>
        <v>-0.32325081796300026</v>
      </c>
      <c r="F32" s="9">
        <f t="shared" si="3"/>
        <v>18.804452939374574</v>
      </c>
      <c r="G32" s="10">
        <f t="shared" si="4"/>
        <v>-0.63968427528724447</v>
      </c>
    </row>
    <row r="33" spans="1:7" ht="16.5" thickBot="1">
      <c r="A33" s="6">
        <v>25</v>
      </c>
      <c r="B33" s="14">
        <v>-1.1357769835740328</v>
      </c>
      <c r="C33" s="12">
        <f t="shared" si="0"/>
        <v>17.913975537091876</v>
      </c>
      <c r="D33" s="11">
        <f t="shared" si="1"/>
        <v>18.384132389619946</v>
      </c>
      <c r="E33" s="12">
        <f t="shared" si="2"/>
        <v>-0.4701568525280706</v>
      </c>
      <c r="F33" s="11">
        <f t="shared" si="3"/>
        <v>18.679068822056674</v>
      </c>
      <c r="G33" s="12">
        <f t="shared" si="4"/>
        <v>-0.76509328496479867</v>
      </c>
    </row>
  </sheetData>
  <mergeCells count="1">
    <mergeCell ref="D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2021-03-25T09:48:07Z</dcterms:modified>
</cp:coreProperties>
</file>